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G:\Land Use Forecasting Team\1. Projects\ELDM\2021 Report\13. Web Delivery\5. Spreadsheets\"/>
    </mc:Choice>
  </mc:AlternateContent>
  <xr:revisionPtr revIDLastSave="0" documentId="13_ncr:1_{93E61564-30D5-423F-BEB3-ACDFC626938E}" xr6:coauthVersionLast="45" xr6:coauthVersionMax="47" xr10:uidLastSave="{00000000-0000-0000-0000-000000000000}"/>
  <bookViews>
    <workbookView xWindow="28680" yWindow="-3540" windowWidth="29040" windowHeight="15840" xr2:uid="{CD853860-C810-4A57-95C3-D8151415EE5A}"/>
  </bookViews>
  <sheets>
    <sheet name="NOTES" sheetId="2" r:id="rId1"/>
    <sheet name="Zoned Land" sheetId="1" r:id="rId2"/>
    <sheet name="Zoning Changes" sheetId="4" r:id="rId3"/>
    <sheet name="Planning Proposals"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3" i="1" l="1"/>
  <c r="K25" i="1"/>
  <c r="K24" i="1"/>
  <c r="S14" i="4" l="1"/>
  <c r="R14" i="4"/>
  <c r="Q14" i="4"/>
  <c r="P14" i="4"/>
  <c r="O14" i="4"/>
  <c r="N14" i="4"/>
  <c r="M14" i="4"/>
  <c r="L14" i="4"/>
  <c r="F14" i="4"/>
  <c r="E14" i="4"/>
  <c r="D14" i="4"/>
  <c r="K14" i="4" l="1"/>
  <c r="J14" i="4"/>
  <c r="I14" i="4"/>
  <c r="H14" i="4"/>
  <c r="G14" i="4"/>
  <c r="C14" i="4"/>
</calcChain>
</file>

<file path=xl/sharedStrings.xml><?xml version="1.0" encoding="utf-8"?>
<sst xmlns="http://schemas.openxmlformats.org/spreadsheetml/2006/main" count="136" uniqueCount="114">
  <si>
    <t>Date of Upload</t>
  </si>
  <si>
    <t>Data Owner</t>
  </si>
  <si>
    <t>Dataset</t>
  </si>
  <si>
    <t>Employment Lands Development Monitor 2021</t>
  </si>
  <si>
    <t>Subject</t>
  </si>
  <si>
    <t>Supply of Employment Lands</t>
  </si>
  <si>
    <t>Geographic coverage</t>
  </si>
  <si>
    <t>Hunter Region which includes the following LGAs: Cessnock, Dungog, Lake Macquarie, Maitland, Mid Coast, Muswellbrook, Newcastle, Port Stephens, Singleton and Upper Hunter.</t>
  </si>
  <si>
    <t>Contents</t>
  </si>
  <si>
    <t>Zoned Employment Land Stock by LGA</t>
  </si>
  <si>
    <t>Zoning Changes</t>
  </si>
  <si>
    <t xml:space="preserve">Planning Proposals </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</si>
  <si>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</si>
  <si>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</si>
  <si>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</si>
  <si>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Gateway: </t>
    </r>
    <r>
      <rPr>
        <sz val="9"/>
        <rFont val="Arial"/>
        <family val="2"/>
      </rPr>
      <t>The Gateway is part of the process to amend or make a Local Environmental Plan (LEP) under the Environmental Planning and Assessment Act 1979. The Gateway is where the Minister (or delegate) decides whether the planning proposal can proceed.</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</si>
  <si>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</si>
  <si>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</si>
  <si>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</si>
  <si>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</si>
  <si>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</si>
  <si>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</si>
  <si>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</si>
  <si>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</si>
  <si>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</si>
  <si>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Hunter Water, Mid Coast Council, Muswellbrook Council, Singleton Council, and Upper Hunter Council</t>
    </r>
  </si>
  <si>
    <r>
      <rPr>
        <b/>
        <sz val="9"/>
        <rFont val="Arial"/>
        <family val="2"/>
      </rPr>
      <t>GIS:</t>
    </r>
    <r>
      <rPr>
        <sz val="9"/>
        <rFont val="Arial"/>
        <family val="2"/>
      </rPr>
      <t xml:space="preserve"> Data created using ESRI ArcMap 10 using the coordinate projection GDA 1994 / MGA Zone 56</t>
    </r>
  </si>
  <si>
    <t>Data Sets</t>
  </si>
  <si>
    <t>A GIS based mapping system was created by compiling January 2021 industrial zoning records, January 2021 Servicing data, and the NSW Land and Property Information (LPI) cadastral data.  The system enabled ease of cross-referencing data layers, helping to determine the supply and distribution of employment lands across the Hunter Region.</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</si>
  <si>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</si>
  <si>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</si>
  <si>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</si>
  <si>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</si>
  <si>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</si>
  <si>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Zoned employment land stocks by LGA at January 2021</t>
  </si>
  <si>
    <t>LGA</t>
  </si>
  <si>
    <t>Total Zoned Employment Land</t>
  </si>
  <si>
    <t>Undeveloped Zoned Employment Land</t>
  </si>
  <si>
    <t>Serviced</t>
  </si>
  <si>
    <t>Unserviced</t>
  </si>
  <si>
    <t xml:space="preserve"> B Zones</t>
  </si>
  <si>
    <t>IN Zones</t>
  </si>
  <si>
    <t>SP Zones</t>
  </si>
  <si>
    <t xml:space="preserve">Total </t>
  </si>
  <si>
    <t>Total</t>
  </si>
  <si>
    <t>Cessnock</t>
  </si>
  <si>
    <t>Dungog</t>
  </si>
  <si>
    <t>Lake Macquarie</t>
  </si>
  <si>
    <t>Maitland</t>
  </si>
  <si>
    <t>Mid Coast</t>
  </si>
  <si>
    <t>Muswellbrook</t>
  </si>
  <si>
    <t>Newcastle</t>
  </si>
  <si>
    <t>Port Stephens</t>
  </si>
  <si>
    <t>Singleton</t>
  </si>
  <si>
    <t>Upper Hunter</t>
  </si>
  <si>
    <t>Metro</t>
  </si>
  <si>
    <t>Remainder</t>
  </si>
  <si>
    <t>Hunter Region Total</t>
  </si>
  <si>
    <t>Notes</t>
  </si>
  <si>
    <t>Metro is defined as the Local Government Areas of Cessnock, Lake Macquarie, Maitland, Newcastle and Port Stephens.</t>
  </si>
  <si>
    <t>Newcastle Local Government Area excludes 52 hectares of DM Deferred Matters zoned land.</t>
  </si>
  <si>
    <t>B Zones include B5 Business Development, B6 Enterprise Corridor and B7 Business Park zones.</t>
  </si>
  <si>
    <t>IN Zones include IN1 General Industrial, IN2 Light Industrial, IN3 Heavy Industrial and IN4 Working Harbour.</t>
  </si>
  <si>
    <r>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t>
    </r>
    <r>
      <rPr>
        <i/>
        <sz val="8"/>
        <color theme="1"/>
        <rFont val="Arial "/>
      </rPr>
      <t xml:space="preserve">Please note that this measure was changed at January 2019 to bring reporting for the Hunter Region in line with Sydney reporting. Historical data for the Hunter Region has been amended accordingly. </t>
    </r>
  </si>
  <si>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</si>
  <si>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</si>
  <si>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Record of Employment Land Zoning Changes Due to Rezoning in 2020</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</si>
  <si>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</si>
  <si>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</si>
  <si>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</si>
  <si>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</si>
  <si>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</si>
  <si>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</si>
  <si>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</si>
  <si>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</si>
  <si>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</si>
  <si>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</si>
  <si>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</si>
  <si>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</si>
  <si>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 xml:space="preserve">Industrial Zones; IN1, IN2, IN3, IN4
Residential Zones; R1, R2, R3, R4
Business Zones; B1, B2, B3, B4 
Spacial Purposes; SP1, SP2
Open Space and Environment Zones; RE1, RE2, W1, W2, W3 </t>
  </si>
  <si>
    <t>Only rezoned amounts of land greater than 0.1 hectares are included in the above table.</t>
  </si>
  <si>
    <t>Numbers may not sum due to rounding.</t>
  </si>
  <si>
    <t>Record of Employment Land Planning Proposals Lodged or Approved at the Gateway in 2020</t>
  </si>
  <si>
    <t>Address</t>
  </si>
  <si>
    <t>Proposed Zoning Change</t>
  </si>
  <si>
    <t>Proposal Description</t>
  </si>
  <si>
    <t>Former PP Number</t>
  </si>
  <si>
    <t>Date Proposal Lodged</t>
  </si>
  <si>
    <t>Date of Gateway Determination</t>
  </si>
  <si>
    <t>Stage 
(at January 2021)</t>
  </si>
  <si>
    <t>Hart Road Loxford, Cessnock Road Cliftleigh and Bowditch Road Loxford</t>
  </si>
  <si>
    <t>Approximately 330 ha of predominantly RU2 land to 71.3 ha of IN1, 53.5 ha of IN3, 36.6 ha of B5 and approx 169 ha of other zoning</t>
  </si>
  <si>
    <t>Rezoning the Cessnock LGA portion of the former Hydro Aluminium Smelter site from predominantly RU2 Rural Landscape to IN1 General Industrial, IN3 Heavy Industrial, B5 Business Development, B1 Neighbourhood Centre, R2 Low Density Residential, RE1 Public Recreation, SP2 Infrastructure and E2 Environmental Conservation</t>
  </si>
  <si>
    <t>PP-2021-477</t>
  </si>
  <si>
    <t>PP_2020_CESSN_006_00</t>
  </si>
  <si>
    <t>Pre-Exhibition</t>
  </si>
  <si>
    <t>2179-2213 Pacific Highway, Heatherbrae</t>
  </si>
  <si>
    <t>5.9 ha of land from RU2 to B5</t>
  </si>
  <si>
    <t>This planning proposal seeks to rezone the site from RU2 Rural Landscape to B5 Business Development</t>
  </si>
  <si>
    <t>PP-2021-451</t>
  </si>
  <si>
    <t>PP_2019_PORTS_005_00</t>
  </si>
  <si>
    <t>2912 New England Highway Scone</t>
  </si>
  <si>
    <t>2.5 ha of land from R1 to IN2 - or additional permitted use without rezoning</t>
  </si>
  <si>
    <t>This proposal seeks to provide an additional permitted use for the site or rezone it from R1 General Residential to IN2 Light Industrial</t>
  </si>
  <si>
    <t>PP-2021-656</t>
  </si>
  <si>
    <t>PP_2020_UPHUN_001_00</t>
  </si>
  <si>
    <t>Post Exhibition</t>
  </si>
  <si>
    <t>PP Number</t>
  </si>
  <si>
    <t>SP Zones relate to ports and airports and include select SP1 Special Activities and SP2 Defence / Air Transport Facility.</t>
  </si>
  <si>
    <t>NSW Department of Planning and Environment</t>
  </si>
  <si>
    <r>
      <rPr>
        <b/>
        <sz val="9"/>
        <rFont val="Arial"/>
        <family val="2"/>
      </rPr>
      <t>Zoning Data:</t>
    </r>
    <r>
      <rPr>
        <sz val="9"/>
        <rFont val="Arial"/>
        <family val="2"/>
      </rPr>
      <t xml:space="preserve"> Department of Planning and Environment</t>
    </r>
  </si>
  <si>
    <r>
      <rPr>
        <b/>
        <sz val="9"/>
        <rFont val="Arial"/>
        <family val="2"/>
      </rPr>
      <t>Zoning Changes:</t>
    </r>
    <r>
      <rPr>
        <sz val="9"/>
        <rFont val="Arial"/>
        <family val="2"/>
      </rPr>
      <t xml:space="preserve"> Department of Planning and Environment Local Plan Making Tracking System (January 2021), Legislation NSW </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</si>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</sst>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0_-;\-* #,##0.0_-;_-* &quot;-&quot;??_-;_-@_-"/>
  </numFmts>
  <fonts count="20">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u/>
      <sz val="8"/>
      <color theme="1"/>
      <name val="Arial"/>
      <family val="2"/>
    </font>
    <font>
      <sz val="8"/>
      <color theme="1"/>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9"/>
      <color rgb="FFFF0000"/>
      <name val="Arial"/>
      <family val="2"/>
    </font>
    <font>
      <b/>
      <sz val="9"/>
      <name val="Arial"/>
      <family val="2"/>
    </font>
    <font>
      <i/>
      <sz val="8"/>
      <color theme="1"/>
      <name val="Arial "/>
    </font>
    <font>
      <b/>
      <sz val="11"/>
      <color theme="1"/>
      <name val="Calibri"/>
      <family val="2"/>
      <scheme val="minor"/>
    </font>
    <font>
      <sz val="9"/>
      <color theme="1"/>
      <name val="Calibri"/>
      <family val="2"/>
      <scheme val="minor"/>
    </font>
    <font>
      <sz val="9"/>
      <color theme="1"/>
      <name val="Arial"/>
      <family val="2"/>
    </font>
    <font>
      <sz val="8"/>
      <name val="Arial "/>
    </font>
    <font>
      <u/>
      <sz val="10"/>
      <color theme="10"/>
      <name val="Arial"/>
      <family val="2"/>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theme="1"/>
      </bottom>
      <diagonal/>
    </border>
    <border>
      <left style="thin">
        <color theme="1"/>
      </left>
      <right/>
      <top style="thin">
        <color theme="1"/>
      </top>
      <bottom style="thin">
        <color theme="1"/>
      </bottom>
      <diagonal/>
    </border>
    <border>
      <left/>
      <right style="thin">
        <color theme="1"/>
      </right>
      <top/>
      <bottom style="thin">
        <color theme="1"/>
      </bottom>
      <diagonal/>
    </border>
  </borders>
  <cellStyleXfs count="12">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4" fillId="0" borderId="0"/>
    <xf numFmtId="0" fontId="8" fillId="0" borderId="0" applyNumberFormat="0" applyFill="0" applyBorder="0" applyAlignment="0" applyProtection="0"/>
    <xf numFmtId="0" fontId="4" fillId="0" borderId="0"/>
    <xf numFmtId="0" fontId="11"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2" fillId="2" borderId="0" xfId="1" applyFont="1" applyFill="1" applyBorder="1"/>
    <xf numFmtId="0" fontId="3" fillId="2" borderId="0" xfId="1" applyFont="1" applyFill="1" applyBorder="1"/>
    <xf numFmtId="164" fontId="4" fillId="0" borderId="1" xfId="2" applyNumberFormat="1" applyFont="1" applyFill="1" applyBorder="1" applyAlignment="1">
      <alignment horizontal="center" vertical="center" wrapText="1"/>
    </xf>
    <xf numFmtId="0" fontId="3" fillId="0" borderId="1" xfId="0" applyFont="1" applyBorder="1" applyAlignment="1">
      <alignment horizontal="left" vertical="center"/>
    </xf>
    <xf numFmtId="165" fontId="3" fillId="2" borderId="0" xfId="1" applyNumberFormat="1" applyFont="1" applyFill="1" applyBorder="1"/>
    <xf numFmtId="0" fontId="3" fillId="0" borderId="1" xfId="0" applyFont="1" applyBorder="1" applyAlignment="1">
      <alignment horizontal="right" vertical="center"/>
    </xf>
    <xf numFmtId="0" fontId="5" fillId="2" borderId="0" xfId="4" applyFont="1" applyFill="1"/>
    <xf numFmtId="0" fontId="6" fillId="2" borderId="0" xfId="1" applyFont="1" applyFill="1" applyBorder="1"/>
    <xf numFmtId="0" fontId="9" fillId="2" borderId="0" xfId="0" applyFont="1" applyFill="1"/>
    <xf numFmtId="0" fontId="10" fillId="2" borderId="11" xfId="7" applyFont="1" applyFill="1" applyBorder="1" applyAlignment="1">
      <alignment vertical="center"/>
    </xf>
    <xf numFmtId="0" fontId="9" fillId="2" borderId="0" xfId="0" applyFont="1" applyFill="1" applyAlignment="1">
      <alignment vertical="center"/>
    </xf>
    <xf numFmtId="0" fontId="9" fillId="2" borderId="0" xfId="0" applyFont="1" applyFill="1" applyAlignment="1">
      <alignment vertical="center" wrapText="1"/>
    </xf>
    <xf numFmtId="0" fontId="0" fillId="2" borderId="0" xfId="0" applyFill="1"/>
    <xf numFmtId="0" fontId="1" fillId="2" borderId="0" xfId="9" applyFill="1" applyAlignment="1">
      <alignment wrapText="1"/>
    </xf>
    <xf numFmtId="0" fontId="15" fillId="2" borderId="0" xfId="9" applyFont="1" applyFill="1" applyAlignment="1"/>
    <xf numFmtId="0" fontId="9" fillId="2" borderId="0" xfId="0" applyFont="1" applyFill="1" applyAlignment="1"/>
    <xf numFmtId="0" fontId="1" fillId="2" borderId="0" xfId="9" applyFill="1"/>
    <xf numFmtId="0" fontId="15" fillId="2" borderId="0" xfId="9" applyFont="1" applyFill="1"/>
    <xf numFmtId="0" fontId="16" fillId="2" borderId="0" xfId="9" applyFont="1" applyFill="1"/>
    <xf numFmtId="0" fontId="4" fillId="2" borderId="1" xfId="0" applyFont="1" applyFill="1" applyBorder="1"/>
    <xf numFmtId="165" fontId="4" fillId="2" borderId="14" xfId="10" applyNumberFormat="1" applyFont="1" applyFill="1" applyBorder="1" applyAlignment="1">
      <alignment horizontal="right" vertical="center"/>
    </xf>
    <xf numFmtId="165" fontId="4" fillId="2" borderId="15" xfId="10" applyNumberFormat="1" applyFont="1" applyFill="1" applyBorder="1" applyAlignment="1">
      <alignment horizontal="right" vertical="center"/>
    </xf>
    <xf numFmtId="0" fontId="4" fillId="2" borderId="1" xfId="9" applyFont="1" applyFill="1" applyBorder="1" applyAlignment="1">
      <alignment horizontal="right"/>
    </xf>
    <xf numFmtId="165" fontId="4" fillId="2" borderId="16" xfId="10" applyNumberFormat="1" applyFont="1" applyFill="1" applyBorder="1" applyAlignment="1">
      <alignment horizontal="right" vertical="center"/>
    </xf>
    <xf numFmtId="0" fontId="5" fillId="2" borderId="0" xfId="9" applyFont="1" applyFill="1" applyAlignment="1">
      <alignment horizontal="left"/>
    </xf>
    <xf numFmtId="0" fontId="17" fillId="2" borderId="0" xfId="9" applyFont="1" applyFill="1" applyAlignment="1">
      <alignment horizontal="right"/>
    </xf>
    <xf numFmtId="0" fontId="17" fillId="2" borderId="0" xfId="9" applyFont="1" applyFill="1"/>
    <xf numFmtId="165" fontId="4" fillId="2" borderId="22" xfId="10" applyNumberFormat="1" applyFont="1" applyFill="1" applyBorder="1" applyAlignment="1">
      <alignment horizontal="right" vertical="center"/>
    </xf>
    <xf numFmtId="165" fontId="4" fillId="2" borderId="23" xfId="10" applyNumberFormat="1" applyFont="1" applyFill="1" applyBorder="1" applyAlignment="1">
      <alignment horizontal="right" vertical="center"/>
    </xf>
    <xf numFmtId="165" fontId="4" fillId="2" borderId="1" xfId="10" applyNumberFormat="1" applyFont="1" applyFill="1" applyBorder="1" applyAlignment="1">
      <alignment horizontal="right" vertical="center"/>
    </xf>
    <xf numFmtId="165" fontId="3" fillId="2" borderId="1" xfId="3" applyNumberFormat="1" applyFont="1" applyFill="1" applyBorder="1"/>
    <xf numFmtId="0" fontId="3" fillId="2" borderId="1" xfId="9" applyFont="1" applyFill="1" applyBorder="1" applyAlignment="1">
      <alignment vertical="center" wrapText="1"/>
    </xf>
    <xf numFmtId="0" fontId="3" fillId="2" borderId="1" xfId="9" applyFont="1" applyFill="1" applyBorder="1" applyAlignment="1">
      <alignment horizontal="left" vertical="center" wrapText="1"/>
    </xf>
    <xf numFmtId="14" fontId="3" fillId="2" borderId="1" xfId="9" applyNumberFormat="1" applyFont="1" applyFill="1" applyBorder="1" applyAlignment="1">
      <alignment horizontal="left" vertical="center" wrapText="1"/>
    </xf>
    <xf numFmtId="0" fontId="4" fillId="0" borderId="1" xfId="0" applyFont="1" applyBorder="1" applyAlignment="1">
      <alignment horizontal="center" vertical="center"/>
    </xf>
    <xf numFmtId="0" fontId="3" fillId="2" borderId="1" xfId="9" applyFont="1" applyFill="1" applyBorder="1" applyAlignment="1">
      <alignment horizontal="center" vertical="center" wrapText="1"/>
    </xf>
    <xf numFmtId="43" fontId="3" fillId="2" borderId="0" xfId="1" applyNumberFormat="1" applyFont="1" applyFill="1" applyBorder="1"/>
    <xf numFmtId="0" fontId="10" fillId="2" borderId="12" xfId="7" applyFont="1" applyFill="1" applyBorder="1" applyAlignment="1">
      <alignment horizontal="left" vertical="center"/>
    </xf>
    <xf numFmtId="0" fontId="3" fillId="2" borderId="1" xfId="9" applyFont="1" applyFill="1" applyBorder="1" applyAlignment="1">
      <alignment horizontal="center" vertical="center" wrapText="1"/>
    </xf>
    <xf numFmtId="0" fontId="13" fillId="2" borderId="11" xfId="0" quotePrefix="1" applyFont="1" applyFill="1" applyBorder="1" applyAlignment="1">
      <alignment horizontal="left" vertical="center" wrapText="1"/>
    </xf>
    <xf numFmtId="0" fontId="13" fillId="2" borderId="12" xfId="0" applyFont="1" applyFill="1" applyBorder="1" applyAlignment="1">
      <alignment horizontal="left" vertical="center"/>
    </xf>
    <xf numFmtId="0" fontId="13" fillId="2" borderId="0" xfId="0" applyFont="1" applyFill="1" applyAlignment="1">
      <alignment horizontal="left" vertical="center"/>
    </xf>
    <xf numFmtId="0" fontId="13" fillId="2" borderId="13" xfId="0" applyFont="1" applyFill="1" applyBorder="1" applyAlignment="1">
      <alignment horizontal="left" vertical="center"/>
    </xf>
    <xf numFmtId="0" fontId="9" fillId="2" borderId="11"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0" fillId="2" borderId="12" xfId="7" applyFont="1" applyFill="1" applyBorder="1" applyAlignment="1">
      <alignment horizontal="left" vertical="center"/>
    </xf>
    <xf numFmtId="0" fontId="0" fillId="2" borderId="0" xfId="0" applyFill="1" applyAlignment="1">
      <alignment horizontal="left" vertical="center"/>
    </xf>
    <xf numFmtId="0" fontId="0" fillId="2" borderId="13" xfId="0" applyFill="1" applyBorder="1" applyAlignment="1">
      <alignment horizontal="left" vertical="center"/>
    </xf>
    <xf numFmtId="0" fontId="9" fillId="2" borderId="12" xfId="0" applyFont="1" applyFill="1" applyBorder="1" applyAlignment="1">
      <alignment horizontal="left" vertical="center" wrapText="1"/>
    </xf>
    <xf numFmtId="0" fontId="0" fillId="2" borderId="12" xfId="0" applyFill="1" applyBorder="1" applyAlignment="1">
      <alignment horizontal="left" vertical="center" wrapText="1"/>
    </xf>
    <xf numFmtId="0" fontId="0" fillId="2" borderId="0" xfId="0" applyFill="1" applyAlignment="1">
      <alignment horizontal="left" vertical="center" wrapText="1"/>
    </xf>
    <xf numFmtId="0" fontId="9" fillId="2" borderId="13" xfId="0" applyFont="1" applyFill="1" applyBorder="1" applyAlignment="1">
      <alignment horizontal="left" vertical="center" wrapText="1"/>
    </xf>
    <xf numFmtId="0" fontId="9" fillId="2" borderId="12" xfId="8" applyFont="1" applyFill="1" applyBorder="1" applyAlignment="1">
      <alignment horizontal="left" vertical="center" wrapText="1"/>
    </xf>
    <xf numFmtId="0" fontId="10" fillId="2" borderId="0" xfId="7" applyFont="1" applyFill="1" applyBorder="1" applyAlignment="1">
      <alignment horizontal="left" vertical="center"/>
    </xf>
    <xf numFmtId="0" fontId="19" fillId="2" borderId="0" xfId="6" applyFont="1" applyFill="1" applyAlignment="1" applyProtection="1">
      <alignment horizontal="left" vertical="center" wrapText="1"/>
    </xf>
    <xf numFmtId="0" fontId="9" fillId="2" borderId="13" xfId="0" applyFont="1" applyFill="1" applyBorder="1" applyAlignment="1">
      <alignment horizontal="left"/>
    </xf>
    <xf numFmtId="0" fontId="10" fillId="2" borderId="13" xfId="7" applyFont="1" applyFill="1" applyBorder="1" applyAlignment="1">
      <alignment horizontal="left" vertical="center"/>
    </xf>
    <xf numFmtId="0" fontId="12" fillId="2" borderId="12" xfId="0" applyFont="1" applyFill="1" applyBorder="1" applyAlignment="1">
      <alignment horizontal="left" vertical="top" wrapText="1"/>
    </xf>
    <xf numFmtId="15" fontId="9" fillId="2" borderId="11" xfId="8" applyNumberFormat="1" applyFont="1" applyFill="1" applyBorder="1" applyAlignment="1">
      <alignment horizontal="left" vertical="center" wrapText="1"/>
    </xf>
    <xf numFmtId="0" fontId="9" fillId="2" borderId="11" xfId="8" applyFont="1" applyFill="1" applyBorder="1" applyAlignment="1">
      <alignment horizontal="left" vertical="center" wrapText="1"/>
    </xf>
    <xf numFmtId="0" fontId="7" fillId="2" borderId="11" xfId="5" quotePrefix="1" applyFont="1" applyFill="1" applyBorder="1" applyAlignment="1">
      <alignment horizontal="left" vertical="center" wrapText="1"/>
    </xf>
    <xf numFmtId="0" fontId="7" fillId="2" borderId="11" xfId="5" applyFont="1" applyFill="1" applyBorder="1" applyAlignment="1">
      <alignment horizontal="left" vertical="center" wrapText="1"/>
    </xf>
    <xf numFmtId="49" fontId="7" fillId="2" borderId="11" xfId="5" quotePrefix="1" applyNumberFormat="1" applyFont="1" applyFill="1" applyBorder="1" applyAlignment="1">
      <alignment horizontal="left" vertical="center" wrapText="1"/>
    </xf>
    <xf numFmtId="49" fontId="7" fillId="2" borderId="11" xfId="5" applyNumberFormat="1" applyFont="1" applyFill="1" applyBorder="1" applyAlignment="1">
      <alignment horizontal="left" vertical="center" wrapText="1"/>
    </xf>
    <xf numFmtId="0" fontId="4" fillId="0" borderId="1" xfId="2" applyFont="1" applyFill="1" applyBorder="1" applyAlignment="1">
      <alignment horizontal="center" vertical="center" wrapText="1"/>
    </xf>
    <xf numFmtId="17" fontId="4" fillId="0" borderId="2" xfId="2" quotePrefix="1"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7" fontId="4" fillId="0" borderId="5" xfId="2"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 fontId="4" fillId="0" borderId="1" xfId="2" applyNumberFormat="1" applyFont="1" applyFill="1" applyBorder="1" applyAlignment="1">
      <alignment horizontal="center" vertical="center"/>
    </xf>
    <xf numFmtId="0" fontId="4" fillId="0" borderId="1" xfId="0" applyFont="1" applyBorder="1" applyAlignment="1">
      <alignment horizontal="center" vertical="center"/>
    </xf>
    <xf numFmtId="0" fontId="18" fillId="2" borderId="11" xfId="1" applyFont="1" applyFill="1" applyBorder="1" applyAlignment="1">
      <alignment vertical="center" wrapText="1"/>
    </xf>
    <xf numFmtId="0" fontId="18" fillId="0" borderId="11" xfId="0" applyFont="1" applyBorder="1" applyAlignment="1">
      <alignment vertical="center" wrapText="1"/>
    </xf>
    <xf numFmtId="0" fontId="3" fillId="2" borderId="1" xfId="9" applyFont="1" applyFill="1" applyBorder="1" applyAlignment="1">
      <alignment horizontal="center" vertical="center" wrapText="1"/>
    </xf>
    <xf numFmtId="0" fontId="3" fillId="2" borderId="7" xfId="9" applyFont="1" applyFill="1" applyBorder="1" applyAlignment="1">
      <alignment horizontal="center" vertical="center" wrapText="1"/>
    </xf>
    <xf numFmtId="0" fontId="3" fillId="2" borderId="5" xfId="9" applyFont="1" applyFill="1" applyBorder="1" applyAlignment="1">
      <alignment horizontal="center" vertical="center" wrapText="1"/>
    </xf>
    <xf numFmtId="0" fontId="3" fillId="2" borderId="6" xfId="9" applyFont="1" applyFill="1" applyBorder="1" applyAlignment="1">
      <alignment horizontal="center" vertical="center" wrapText="1"/>
    </xf>
    <xf numFmtId="0" fontId="3" fillId="2" borderId="17" xfId="9" applyFont="1" applyFill="1" applyBorder="1" applyAlignment="1">
      <alignment horizontal="center" vertical="center" wrapText="1"/>
    </xf>
    <xf numFmtId="0" fontId="3" fillId="2" borderId="18" xfId="9" applyFont="1" applyFill="1" applyBorder="1" applyAlignment="1">
      <alignment horizontal="center" vertical="center" wrapText="1"/>
    </xf>
    <xf numFmtId="0" fontId="3" fillId="2" borderId="19" xfId="9" applyFont="1" applyFill="1" applyBorder="1" applyAlignment="1">
      <alignment horizontal="center" vertical="center" wrapText="1"/>
    </xf>
    <xf numFmtId="0" fontId="3" fillId="2" borderId="2" xfId="9" applyFont="1" applyFill="1" applyBorder="1" applyAlignment="1">
      <alignment horizontal="center" vertical="center" wrapText="1"/>
    </xf>
    <xf numFmtId="0" fontId="3" fillId="2" borderId="20" xfId="9" applyFont="1" applyFill="1" applyBorder="1" applyAlignment="1">
      <alignment horizontal="center" vertical="center" wrapText="1"/>
    </xf>
    <xf numFmtId="0" fontId="3" fillId="2" borderId="21" xfId="9" applyFont="1" applyFill="1" applyBorder="1" applyAlignment="1">
      <alignment horizontal="center" vertical="center" wrapText="1"/>
    </xf>
    <xf numFmtId="0" fontId="3" fillId="2" borderId="3" xfId="9" applyFont="1" applyFill="1" applyBorder="1" applyAlignment="1">
      <alignment horizontal="center" vertical="center" wrapText="1"/>
    </xf>
    <xf numFmtId="0" fontId="3" fillId="2" borderId="4" xfId="9" applyFont="1" applyFill="1" applyBorder="1" applyAlignment="1">
      <alignment horizontal="center" vertical="center" wrapText="1"/>
    </xf>
    <xf numFmtId="0" fontId="3" fillId="2" borderId="8" xfId="9" applyFont="1" applyFill="1" applyBorder="1" applyAlignment="1">
      <alignment horizontal="center" vertical="center" wrapText="1"/>
    </xf>
    <xf numFmtId="0" fontId="3" fillId="2" borderId="9" xfId="9" applyFont="1" applyFill="1" applyBorder="1" applyAlignment="1">
      <alignment horizontal="center" vertical="center" wrapText="1"/>
    </xf>
    <xf numFmtId="0" fontId="3" fillId="2" borderId="10" xfId="9" applyFont="1" applyFill="1" applyBorder="1" applyAlignment="1">
      <alignment horizontal="center" vertical="center" wrapText="1"/>
    </xf>
  </cellXfs>
  <cellStyles count="12">
    <cellStyle name="Comma 5" xfId="10" xr:uid="{E03F1941-3B9A-4094-9F16-1AE3BC668D0A}"/>
    <cellStyle name="Comma 7" xfId="3" xr:uid="{EA8AB0C6-9B24-4EED-98B2-EB22358ED577}"/>
    <cellStyle name="Hyperlink" xfId="6" builtinId="8"/>
    <cellStyle name="Normal" xfId="0" builtinId="0"/>
    <cellStyle name="Normal 10" xfId="2" xr:uid="{1CB49ABC-4BD5-4B83-9D90-AB455B1A91D4}"/>
    <cellStyle name="Normal 2" xfId="1" xr:uid="{EE3F2961-402F-4222-BB6B-B8271AB56301}"/>
    <cellStyle name="Normal 2 2" xfId="5" xr:uid="{F24CC99E-C0B7-41FB-9A72-508098DCF2CC}"/>
    <cellStyle name="Normal 2 4" xfId="4" xr:uid="{8091BC85-F346-46F8-BE52-B986064B3260}"/>
    <cellStyle name="Normal 8" xfId="9" xr:uid="{4F008255-C3D8-4B9A-9E4E-F8BA18AA9770}"/>
    <cellStyle name="Normal_Template for LU forecasts - TZ popn forecasts 10 LGAs" xfId="8" xr:uid="{F8EA28D1-F7C7-41C2-8F46-1B9D031CCE89}"/>
    <cellStyle name="Normal_TPDC TZ Empl forecasts 0904 SLAxInd" xfId="7" xr:uid="{1EBA97AC-39A3-4BF3-B69E-7DF8ACD1A298}"/>
    <cellStyle name="Percent 3" xfId="11" xr:uid="{5D242F89-8EAF-47C0-A277-B084AF630B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285749</xdr:colOff>
      <xdr:row>1</xdr:row>
      <xdr:rowOff>669641</xdr:rowOff>
    </xdr:to>
    <xdr:pic>
      <xdr:nvPicPr>
        <xdr:cNvPr id="3" name="Picture 2" descr="http://pecan.planning.nsw.gov.au/resources/Logos/P_E_Two_Colour_High_res.jpg">
          <a:extLst>
            <a:ext uri="{FF2B5EF4-FFF2-40B4-BE49-F238E27FC236}">
              <a16:creationId xmlns:a16="http://schemas.microsoft.com/office/drawing/2014/main" id="{FC84E1AD-60B9-41D6-B06E-F744D9FAAD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114299</xdr:colOff>
      <xdr:row>4</xdr:row>
      <xdr:rowOff>164816</xdr:rowOff>
    </xdr:to>
    <xdr:pic>
      <xdr:nvPicPr>
        <xdr:cNvPr id="3" name="Picture 2" descr="http://pecan.planning.nsw.gov.au/resources/Logos/P_E_Two_Colour_High_res.jpg">
          <a:extLst>
            <a:ext uri="{FF2B5EF4-FFF2-40B4-BE49-F238E27FC236}">
              <a16:creationId xmlns:a16="http://schemas.microsoft.com/office/drawing/2014/main" id="{11C7A484-E598-481D-8E77-F35BA00A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657224</xdr:colOff>
      <xdr:row>4</xdr:row>
      <xdr:rowOff>126716</xdr:rowOff>
    </xdr:to>
    <xdr:pic>
      <xdr:nvPicPr>
        <xdr:cNvPr id="3" name="Picture 2" descr="http://pecan.planning.nsw.gov.au/resources/Logos/P_E_Two_Colour_High_res.jpg">
          <a:extLst>
            <a:ext uri="{FF2B5EF4-FFF2-40B4-BE49-F238E27FC236}">
              <a16:creationId xmlns:a16="http://schemas.microsoft.com/office/drawing/2014/main" id="{8E333511-F9A7-43F0-8E31-FD14A9CBA8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810745</xdr:colOff>
      <xdr:row>4</xdr:row>
      <xdr:rowOff>133440</xdr:rowOff>
    </xdr:to>
    <xdr:pic>
      <xdr:nvPicPr>
        <xdr:cNvPr id="4" name="Picture 3" descr="http://pecan.planning.nsw.gov.au/resources/Logos/P_E_Two_Colour_High_res.jpg">
          <a:extLst>
            <a:ext uri="{FF2B5EF4-FFF2-40B4-BE49-F238E27FC236}">
              <a16:creationId xmlns:a16="http://schemas.microsoft.com/office/drawing/2014/main" id="{7F54363E-B344-4980-87AC-C386D297E6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AD42-70C4-49C2-AD7E-794489ECA26D}">
  <dimension ref="A1:C42"/>
  <sheetViews>
    <sheetView tabSelected="1" zoomScaleNormal="100" workbookViewId="0">
      <selection activeCell="B3" sqref="B3:C3"/>
    </sheetView>
  </sheetViews>
  <sheetFormatPr defaultColWidth="9.33203125" defaultRowHeight="11.4"/>
  <cols>
    <col min="1" max="1" width="22.44140625" style="9" customWidth="1"/>
    <col min="2" max="2" width="16.5546875" style="9" customWidth="1"/>
    <col min="3" max="3" width="91.33203125" style="9" customWidth="1"/>
    <col min="4" max="16384" width="9.33203125" style="9"/>
  </cols>
  <sheetData>
    <row r="1" spans="1:3" ht="14.4">
      <c r="A1" s="13"/>
    </row>
    <row r="2" spans="1:3" ht="90.6" customHeight="1"/>
    <row r="3" spans="1:3" s="11" customFormat="1" ht="18" customHeight="1">
      <c r="A3" s="10" t="s">
        <v>0</v>
      </c>
      <c r="B3" s="59">
        <v>44515</v>
      </c>
      <c r="C3" s="60"/>
    </row>
    <row r="4" spans="1:3" s="11" customFormat="1" ht="18" customHeight="1">
      <c r="A4" s="10" t="s">
        <v>1</v>
      </c>
      <c r="B4" s="60" t="s">
        <v>109</v>
      </c>
      <c r="C4" s="60"/>
    </row>
    <row r="5" spans="1:3" s="11" customFormat="1" ht="18" customHeight="1">
      <c r="A5" s="10" t="s">
        <v>2</v>
      </c>
      <c r="B5" s="60" t="s">
        <v>3</v>
      </c>
      <c r="C5" s="60"/>
    </row>
    <row r="6" spans="1:3" s="11" customFormat="1" ht="13.95" customHeight="1">
      <c r="A6" s="10" t="s">
        <v>4</v>
      </c>
      <c r="B6" s="60" t="s">
        <v>5</v>
      </c>
      <c r="C6" s="60"/>
    </row>
    <row r="7" spans="1:3" s="11" customFormat="1" ht="25.95" customHeight="1">
      <c r="A7" s="10" t="s">
        <v>6</v>
      </c>
      <c r="B7" s="53" t="s">
        <v>7</v>
      </c>
      <c r="C7" s="53"/>
    </row>
    <row r="8" spans="1:3" s="13" customFormat="1" ht="9" customHeight="1">
      <c r="A8" s="41" t="s">
        <v>8</v>
      </c>
      <c r="B8" s="58"/>
      <c r="C8" s="58"/>
    </row>
    <row r="9" spans="1:3" s="13" customFormat="1" ht="14.4">
      <c r="A9" s="42"/>
      <c r="B9" s="55" t="s">
        <v>9</v>
      </c>
      <c r="C9" s="55"/>
    </row>
    <row r="10" spans="1:3" s="13" customFormat="1" ht="14.4">
      <c r="A10" s="42"/>
      <c r="B10" s="55" t="s">
        <v>10</v>
      </c>
      <c r="C10" s="55"/>
    </row>
    <row r="11" spans="1:3" s="13" customFormat="1" ht="14.4">
      <c r="A11" s="42"/>
      <c r="B11" s="55" t="s">
        <v>11</v>
      </c>
      <c r="C11" s="55"/>
    </row>
    <row r="12" spans="1:3" s="13" customFormat="1" ht="9" customHeight="1">
      <c r="A12" s="43"/>
      <c r="B12" s="56"/>
      <c r="C12" s="56"/>
    </row>
    <row r="13" spans="1:3" s="13" customFormat="1" ht="44.25" customHeight="1">
      <c r="A13" s="46" t="s">
        <v>12</v>
      </c>
      <c r="B13" s="45" t="s">
        <v>13</v>
      </c>
      <c r="C13" s="51"/>
    </row>
    <row r="14" spans="1:3" s="11" customFormat="1" ht="41.25" customHeight="1">
      <c r="A14" s="54"/>
      <c r="B14" s="45" t="s">
        <v>14</v>
      </c>
      <c r="C14" s="45"/>
    </row>
    <row r="15" spans="1:3" s="11" customFormat="1" ht="30" customHeight="1">
      <c r="A15" s="54"/>
      <c r="B15" s="45" t="s">
        <v>15</v>
      </c>
      <c r="C15" s="51"/>
    </row>
    <row r="16" spans="1:3" s="11" customFormat="1" ht="31.35" customHeight="1">
      <c r="A16" s="54"/>
      <c r="B16" s="45" t="s">
        <v>16</v>
      </c>
      <c r="C16" s="45"/>
    </row>
    <row r="17" spans="1:3" s="11" customFormat="1" ht="21.6" customHeight="1">
      <c r="A17" s="54"/>
      <c r="B17" s="45" t="s">
        <v>17</v>
      </c>
      <c r="C17" s="45"/>
    </row>
    <row r="18" spans="1:3" s="11" customFormat="1" ht="24.75" customHeight="1">
      <c r="A18" s="54"/>
      <c r="B18" s="45" t="s">
        <v>18</v>
      </c>
      <c r="C18" s="51"/>
    </row>
    <row r="19" spans="1:3" s="11" customFormat="1" ht="42" customHeight="1">
      <c r="A19" s="54"/>
      <c r="B19" s="45" t="s">
        <v>19</v>
      </c>
      <c r="C19" s="45"/>
    </row>
    <row r="20" spans="1:3" s="11" customFormat="1" ht="28.95" customHeight="1">
      <c r="A20" s="54"/>
      <c r="B20" s="45" t="s">
        <v>20</v>
      </c>
      <c r="C20" s="45"/>
    </row>
    <row r="21" spans="1:3" s="11" customFormat="1" ht="6.6" customHeight="1">
      <c r="A21" s="57"/>
      <c r="B21" s="52"/>
      <c r="C21" s="52"/>
    </row>
    <row r="22" spans="1:3" s="11" customFormat="1">
      <c r="A22" s="46" t="s">
        <v>21</v>
      </c>
      <c r="B22" s="49"/>
      <c r="C22" s="49"/>
    </row>
    <row r="23" spans="1:3" s="11" customFormat="1" ht="18" customHeight="1">
      <c r="A23" s="54"/>
      <c r="B23" s="45" t="s">
        <v>22</v>
      </c>
      <c r="C23" s="45"/>
    </row>
    <row r="24" spans="1:3" s="11" customFormat="1" ht="18" customHeight="1">
      <c r="A24" s="54"/>
      <c r="B24" s="45" t="s">
        <v>23</v>
      </c>
      <c r="C24" s="45"/>
    </row>
    <row r="25" spans="1:3" s="11" customFormat="1" ht="18" customHeight="1">
      <c r="A25" s="47"/>
      <c r="B25" s="45" t="s">
        <v>24</v>
      </c>
      <c r="C25" s="45"/>
    </row>
    <row r="26" spans="1:3" s="11" customFormat="1" ht="18" customHeight="1">
      <c r="A26" s="47"/>
      <c r="B26" s="45" t="s">
        <v>25</v>
      </c>
      <c r="C26" s="45"/>
    </row>
    <row r="27" spans="1:3" s="11" customFormat="1" ht="18" customHeight="1">
      <c r="A27" s="47"/>
      <c r="B27" s="45" t="s">
        <v>110</v>
      </c>
      <c r="C27" s="45"/>
    </row>
    <row r="28" spans="1:3" s="11" customFormat="1" ht="17.25" customHeight="1">
      <c r="A28" s="47"/>
      <c r="B28" s="45" t="s">
        <v>26</v>
      </c>
      <c r="C28" s="45"/>
    </row>
    <row r="29" spans="1:3" s="11" customFormat="1" ht="24" customHeight="1">
      <c r="A29" s="47"/>
      <c r="B29" s="45" t="s">
        <v>111</v>
      </c>
      <c r="C29" s="45"/>
    </row>
    <row r="30" spans="1:3" s="11" customFormat="1">
      <c r="A30" s="48"/>
      <c r="B30" s="52"/>
      <c r="C30" s="52"/>
    </row>
    <row r="31" spans="1:3" s="11" customFormat="1">
      <c r="A31" s="46" t="s">
        <v>27</v>
      </c>
      <c r="B31" s="49" t="s">
        <v>28</v>
      </c>
      <c r="C31" s="50"/>
    </row>
    <row r="32" spans="1:3" s="16" customFormat="1" ht="28.95" customHeight="1">
      <c r="A32" s="47"/>
      <c r="B32" s="51"/>
      <c r="C32" s="51"/>
    </row>
    <row r="33" spans="1:3" s="11" customFormat="1" ht="7.5" customHeight="1">
      <c r="A33" s="47"/>
      <c r="B33" s="45"/>
      <c r="C33" s="45"/>
    </row>
    <row r="34" spans="1:3" s="11" customFormat="1" ht="29.7" customHeight="1">
      <c r="A34" s="47"/>
      <c r="B34" s="45" t="s">
        <v>29</v>
      </c>
      <c r="C34" s="45"/>
    </row>
    <row r="35" spans="1:3" s="11" customFormat="1" ht="6" customHeight="1">
      <c r="A35" s="48"/>
      <c r="B35" s="52"/>
      <c r="C35" s="52"/>
    </row>
    <row r="36" spans="1:3" s="11" customFormat="1" ht="52.35" customHeight="1">
      <c r="A36" s="38" t="s">
        <v>30</v>
      </c>
      <c r="B36" s="53" t="s">
        <v>31</v>
      </c>
      <c r="C36" s="53"/>
    </row>
    <row r="37" spans="1:3" s="11" customFormat="1" ht="64.349999999999994" customHeight="1">
      <c r="A37" s="40" t="s">
        <v>32</v>
      </c>
      <c r="B37" s="44" t="s">
        <v>113</v>
      </c>
      <c r="C37" s="44"/>
    </row>
    <row r="38" spans="1:3" ht="31.35" customHeight="1">
      <c r="A38" s="40" t="s">
        <v>33</v>
      </c>
      <c r="B38" s="44" t="s">
        <v>112</v>
      </c>
      <c r="C38" s="44"/>
    </row>
    <row r="42" spans="1:3">
      <c r="C42" s="12"/>
    </row>
  </sheetData>
  <mergeCells count="39">
    <mergeCell ref="B8:C8"/>
    <mergeCell ref="B3:C3"/>
    <mergeCell ref="B4:C4"/>
    <mergeCell ref="B5:C5"/>
    <mergeCell ref="B6:C6"/>
    <mergeCell ref="B7:C7"/>
    <mergeCell ref="A13:A21"/>
    <mergeCell ref="B27:C27"/>
    <mergeCell ref="B28:C28"/>
    <mergeCell ref="B29:C29"/>
    <mergeCell ref="B30:C30"/>
    <mergeCell ref="B14:C14"/>
    <mergeCell ref="B16:C16"/>
    <mergeCell ref="B19:C19"/>
    <mergeCell ref="B20:C20"/>
    <mergeCell ref="B21:C21"/>
    <mergeCell ref="B9:C9"/>
    <mergeCell ref="B12:C12"/>
    <mergeCell ref="B13:C13"/>
    <mergeCell ref="B15:C15"/>
    <mergeCell ref="B18:C18"/>
    <mergeCell ref="B10:C10"/>
    <mergeCell ref="B11:C11"/>
    <mergeCell ref="A8:A12"/>
    <mergeCell ref="B37:C37"/>
    <mergeCell ref="B38:C38"/>
    <mergeCell ref="B17:C17"/>
    <mergeCell ref="A31:A35"/>
    <mergeCell ref="B31:C32"/>
    <mergeCell ref="B33:C33"/>
    <mergeCell ref="B34:C34"/>
    <mergeCell ref="B35:C35"/>
    <mergeCell ref="B36:C36"/>
    <mergeCell ref="A22:A30"/>
    <mergeCell ref="B22:C22"/>
    <mergeCell ref="B23:C23"/>
    <mergeCell ref="B24:C24"/>
    <mergeCell ref="B25:C25"/>
    <mergeCell ref="B26:C26"/>
  </mergeCells>
  <hyperlinks>
    <hyperlink ref="B9" location="'LGA - Total'!A1" display="Employment forecasts by LGA" xr:uid="{6AF1E975-23AF-4868-B39F-8F5543B4941E}"/>
    <hyperlink ref="B9:C9" location="'Zoned Land'!A1" display="Zoned Employment Land Stock by LGA" xr:uid="{F5732C71-F203-494A-945B-E95F591DD3BD}"/>
    <hyperlink ref="B11" location="'Planning Proposals'!A1" display="Planning Proposals " xr:uid="{ACF2C464-B9E1-4263-AA83-F7C69503CB7C}"/>
    <hyperlink ref="B10" location="'Zoning Changes'!A1" display="Zoning Changes" xr:uid="{37781846-F321-4E57-82FE-F3DF64864C25}"/>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4633-8FD6-4AE7-9558-B53C8084A48C}">
  <dimension ref="B7:N39"/>
  <sheetViews>
    <sheetView workbookViewId="0">
      <selection activeCell="B9" sqref="B9:B11"/>
    </sheetView>
  </sheetViews>
  <sheetFormatPr defaultColWidth="9.33203125" defaultRowHeight="13.2"/>
  <cols>
    <col min="1" max="1" width="9.33203125" style="2"/>
    <col min="2" max="2" width="19.6640625" style="2" customWidth="1"/>
    <col min="3" max="3" width="12.44140625" style="2" customWidth="1"/>
    <col min="4" max="12" width="11.5546875" style="2" customWidth="1"/>
    <col min="13" max="13" width="9.33203125" style="2"/>
    <col min="14" max="14" width="9.44140625" style="2" bestFit="1" customWidth="1"/>
    <col min="15" max="16384" width="9.33203125" style="2"/>
  </cols>
  <sheetData>
    <row r="7" spans="2:11">
      <c r="B7" s="1" t="s">
        <v>34</v>
      </c>
    </row>
    <row r="9" spans="2:11">
      <c r="B9" s="65" t="s">
        <v>35</v>
      </c>
      <c r="C9" s="66" t="s">
        <v>36</v>
      </c>
      <c r="D9" s="67"/>
      <c r="E9" s="67"/>
      <c r="F9" s="68"/>
      <c r="G9" s="72" t="s">
        <v>37</v>
      </c>
      <c r="H9" s="73"/>
      <c r="I9" s="73"/>
      <c r="J9" s="73"/>
      <c r="K9" s="74"/>
    </row>
    <row r="10" spans="2:11">
      <c r="B10" s="65"/>
      <c r="C10" s="69"/>
      <c r="D10" s="70"/>
      <c r="E10" s="70"/>
      <c r="F10" s="71"/>
      <c r="G10" s="75" t="s">
        <v>38</v>
      </c>
      <c r="H10" s="76"/>
      <c r="I10" s="76"/>
      <c r="J10" s="76"/>
      <c r="K10" s="35" t="s">
        <v>39</v>
      </c>
    </row>
    <row r="11" spans="2:11">
      <c r="B11" s="65"/>
      <c r="C11" s="3" t="s">
        <v>40</v>
      </c>
      <c r="D11" s="3" t="s">
        <v>41</v>
      </c>
      <c r="E11" s="3" t="s">
        <v>42</v>
      </c>
      <c r="F11" s="3" t="s">
        <v>43</v>
      </c>
      <c r="G11" s="3" t="s">
        <v>40</v>
      </c>
      <c r="H11" s="3" t="s">
        <v>41</v>
      </c>
      <c r="I11" s="3" t="s">
        <v>42</v>
      </c>
      <c r="J11" s="3" t="s">
        <v>44</v>
      </c>
      <c r="K11" s="3" t="s">
        <v>44</v>
      </c>
    </row>
    <row r="12" spans="2:11">
      <c r="B12" s="4" t="s">
        <v>45</v>
      </c>
      <c r="C12" s="31">
        <v>24</v>
      </c>
      <c r="D12" s="31">
        <v>1167.5999999999999</v>
      </c>
      <c r="E12" s="31">
        <v>0</v>
      </c>
      <c r="F12" s="31">
        <v>1191.5999999999999</v>
      </c>
      <c r="G12" s="31">
        <v>17.8</v>
      </c>
      <c r="H12" s="31">
        <v>645</v>
      </c>
      <c r="I12" s="31">
        <v>0</v>
      </c>
      <c r="J12" s="31">
        <v>662.8</v>
      </c>
      <c r="K12" s="31">
        <v>437.1</v>
      </c>
    </row>
    <row r="13" spans="2:11">
      <c r="B13" s="4" t="s">
        <v>46</v>
      </c>
      <c r="C13" s="31">
        <v>0</v>
      </c>
      <c r="D13" s="31">
        <v>31.1</v>
      </c>
      <c r="E13" s="31">
        <v>0</v>
      </c>
      <c r="F13" s="31">
        <v>31.1</v>
      </c>
      <c r="G13" s="31">
        <v>0</v>
      </c>
      <c r="H13" s="31">
        <v>2.6</v>
      </c>
      <c r="I13" s="31">
        <v>0</v>
      </c>
      <c r="J13" s="31">
        <v>2.6</v>
      </c>
      <c r="K13" s="31">
        <v>6.6</v>
      </c>
    </row>
    <row r="14" spans="2:11">
      <c r="B14" s="4" t="s">
        <v>47</v>
      </c>
      <c r="C14" s="31">
        <v>145.9</v>
      </c>
      <c r="D14" s="31">
        <v>513.29999999999995</v>
      </c>
      <c r="E14" s="31">
        <v>0</v>
      </c>
      <c r="F14" s="31">
        <v>659.19999999999993</v>
      </c>
      <c r="G14" s="31">
        <v>8.3000000000000007</v>
      </c>
      <c r="H14" s="31">
        <v>56.1</v>
      </c>
      <c r="I14" s="31">
        <v>0</v>
      </c>
      <c r="J14" s="31">
        <v>64.400000000000006</v>
      </c>
      <c r="K14" s="31">
        <v>122.5</v>
      </c>
    </row>
    <row r="15" spans="2:11">
      <c r="B15" s="4" t="s">
        <v>48</v>
      </c>
      <c r="C15" s="31">
        <v>449.7</v>
      </c>
      <c r="D15" s="31">
        <v>158.6</v>
      </c>
      <c r="E15" s="31">
        <v>0</v>
      </c>
      <c r="F15" s="31">
        <v>608.29999999999995</v>
      </c>
      <c r="G15" s="31">
        <v>62.9</v>
      </c>
      <c r="H15" s="31">
        <v>8.5</v>
      </c>
      <c r="I15" s="31">
        <v>0</v>
      </c>
      <c r="J15" s="31">
        <v>71.400000000000006</v>
      </c>
      <c r="K15" s="31">
        <v>165.3</v>
      </c>
    </row>
    <row r="16" spans="2:11">
      <c r="B16" s="4" t="s">
        <v>49</v>
      </c>
      <c r="C16" s="31">
        <v>80.900000000000006</v>
      </c>
      <c r="D16" s="31">
        <v>677.6</v>
      </c>
      <c r="E16" s="31">
        <v>0</v>
      </c>
      <c r="F16" s="31">
        <v>758.5</v>
      </c>
      <c r="G16" s="31">
        <v>27.6</v>
      </c>
      <c r="H16" s="31">
        <v>121.6</v>
      </c>
      <c r="I16" s="31">
        <v>0</v>
      </c>
      <c r="J16" s="31">
        <v>149.19999999999999</v>
      </c>
      <c r="K16" s="31">
        <v>209</v>
      </c>
    </row>
    <row r="17" spans="2:14">
      <c r="B17" s="4" t="s">
        <v>50</v>
      </c>
      <c r="C17" s="31">
        <v>10.1</v>
      </c>
      <c r="D17" s="31">
        <v>181.6</v>
      </c>
      <c r="E17" s="31">
        <v>0</v>
      </c>
      <c r="F17" s="31">
        <v>191.7</v>
      </c>
      <c r="G17" s="31">
        <v>0</v>
      </c>
      <c r="H17" s="31">
        <v>76.2</v>
      </c>
      <c r="I17" s="31">
        <v>0</v>
      </c>
      <c r="J17" s="31">
        <v>76.2</v>
      </c>
      <c r="K17" s="31">
        <v>0.5</v>
      </c>
    </row>
    <row r="18" spans="2:14">
      <c r="B18" s="4" t="s">
        <v>51</v>
      </c>
      <c r="C18" s="31">
        <v>42.2</v>
      </c>
      <c r="D18" s="31">
        <v>1026.3</v>
      </c>
      <c r="E18" s="31">
        <v>1503.9</v>
      </c>
      <c r="F18" s="31">
        <v>2572.4</v>
      </c>
      <c r="G18" s="31">
        <v>0.1</v>
      </c>
      <c r="H18" s="31">
        <v>118.5</v>
      </c>
      <c r="I18" s="31">
        <v>77.3</v>
      </c>
      <c r="J18" s="31">
        <v>195.89999999999998</v>
      </c>
      <c r="K18" s="31">
        <v>588.6</v>
      </c>
    </row>
    <row r="19" spans="2:14">
      <c r="B19" s="4" t="s">
        <v>52</v>
      </c>
      <c r="C19" s="31">
        <v>152.69999999999999</v>
      </c>
      <c r="D19" s="31">
        <v>1324.2</v>
      </c>
      <c r="E19" s="31">
        <v>41</v>
      </c>
      <c r="F19" s="31">
        <v>1517.9</v>
      </c>
      <c r="G19" s="31">
        <v>71</v>
      </c>
      <c r="H19" s="31">
        <v>120.5</v>
      </c>
      <c r="I19" s="31">
        <v>2.4</v>
      </c>
      <c r="J19" s="31">
        <v>193.9</v>
      </c>
      <c r="K19" s="31">
        <v>726.2</v>
      </c>
    </row>
    <row r="20" spans="2:14">
      <c r="B20" s="4" t="s">
        <v>53</v>
      </c>
      <c r="C20" s="31">
        <v>136.4</v>
      </c>
      <c r="D20" s="31">
        <v>391.6</v>
      </c>
      <c r="E20" s="31">
        <v>0</v>
      </c>
      <c r="F20" s="31">
        <v>528</v>
      </c>
      <c r="G20" s="31">
        <v>52.3</v>
      </c>
      <c r="H20" s="31">
        <v>0</v>
      </c>
      <c r="I20" s="31">
        <v>0</v>
      </c>
      <c r="J20" s="31">
        <v>52.3</v>
      </c>
      <c r="K20" s="31">
        <v>319.60000000000002</v>
      </c>
    </row>
    <row r="21" spans="2:14">
      <c r="B21" s="4" t="s">
        <v>54</v>
      </c>
      <c r="C21" s="31">
        <v>0</v>
      </c>
      <c r="D21" s="31">
        <v>77.900000000000006</v>
      </c>
      <c r="E21" s="31">
        <v>0</v>
      </c>
      <c r="F21" s="31">
        <v>77.900000000000006</v>
      </c>
      <c r="G21" s="31">
        <v>0</v>
      </c>
      <c r="H21" s="31">
        <v>20.8</v>
      </c>
      <c r="I21" s="31">
        <v>0</v>
      </c>
      <c r="J21" s="31">
        <v>20.8</v>
      </c>
      <c r="K21" s="31">
        <v>32.5</v>
      </c>
    </row>
    <row r="22" spans="2:14">
      <c r="N22" s="5"/>
    </row>
    <row r="23" spans="2:14">
      <c r="B23" s="4" t="s">
        <v>55</v>
      </c>
      <c r="C23" s="31">
        <v>814.5</v>
      </c>
      <c r="D23" s="31">
        <v>4190</v>
      </c>
      <c r="E23" s="31">
        <v>1544.9</v>
      </c>
      <c r="F23" s="31">
        <v>6549.4</v>
      </c>
      <c r="G23" s="31">
        <v>160.1</v>
      </c>
      <c r="H23" s="31">
        <v>948.6</v>
      </c>
      <c r="I23" s="31">
        <v>79.7</v>
      </c>
      <c r="J23" s="31">
        <v>1188.3999999999999</v>
      </c>
      <c r="K23" s="31">
        <f t="shared" ref="K23" si="0">SUM(K12,K14,K15,K18,K19)</f>
        <v>2039.7</v>
      </c>
      <c r="L23" s="37"/>
      <c r="N23" s="5"/>
    </row>
    <row r="24" spans="2:14">
      <c r="B24" s="4" t="s">
        <v>56</v>
      </c>
      <c r="C24" s="31">
        <v>227.4</v>
      </c>
      <c r="D24" s="31">
        <v>1359.8000000000002</v>
      </c>
      <c r="E24" s="31">
        <v>0</v>
      </c>
      <c r="F24" s="31">
        <v>1587.2000000000003</v>
      </c>
      <c r="G24" s="31">
        <v>79.900000000000006</v>
      </c>
      <c r="H24" s="31">
        <v>221.2</v>
      </c>
      <c r="I24" s="31">
        <v>0</v>
      </c>
      <c r="J24" s="31">
        <v>301.10000000000002</v>
      </c>
      <c r="K24" s="31">
        <f t="shared" ref="K24" si="1">SUM(K13,K16,K17,K20,K21)</f>
        <v>568.20000000000005</v>
      </c>
      <c r="L24" s="5"/>
    </row>
    <row r="25" spans="2:14">
      <c r="B25" s="6" t="s">
        <v>57</v>
      </c>
      <c r="C25" s="31">
        <v>1041.9000000000001</v>
      </c>
      <c r="D25" s="31">
        <v>5549.8</v>
      </c>
      <c r="E25" s="31">
        <v>1544.9</v>
      </c>
      <c r="F25" s="31">
        <v>8136.6</v>
      </c>
      <c r="G25" s="31">
        <v>240</v>
      </c>
      <c r="H25" s="31">
        <v>1169.8</v>
      </c>
      <c r="I25" s="31">
        <v>79.7</v>
      </c>
      <c r="J25" s="31">
        <v>1489.5</v>
      </c>
      <c r="K25" s="31">
        <f t="shared" ref="K25" si="2">SUM(K23:K24)</f>
        <v>2607.9</v>
      </c>
      <c r="L25" s="5"/>
      <c r="M25" s="5"/>
    </row>
    <row r="26" spans="2:14">
      <c r="J26" s="5"/>
      <c r="M26" s="5"/>
    </row>
    <row r="27" spans="2:14">
      <c r="B27" s="7" t="s">
        <v>58</v>
      </c>
      <c r="C27" s="8"/>
      <c r="D27" s="8"/>
      <c r="E27" s="8"/>
      <c r="F27" s="8"/>
      <c r="G27" s="8"/>
      <c r="H27" s="8"/>
      <c r="I27" s="8"/>
      <c r="J27" s="8"/>
      <c r="K27" s="8"/>
      <c r="M27" s="5"/>
    </row>
    <row r="28" spans="2:14">
      <c r="B28" s="62" t="s">
        <v>59</v>
      </c>
      <c r="C28" s="62"/>
      <c r="D28" s="62"/>
      <c r="E28" s="62"/>
      <c r="F28" s="62"/>
      <c r="G28" s="62"/>
      <c r="H28" s="62"/>
      <c r="I28" s="62"/>
      <c r="J28" s="62"/>
      <c r="K28" s="62"/>
      <c r="M28" s="5"/>
    </row>
    <row r="29" spans="2:14">
      <c r="B29" s="62" t="s">
        <v>60</v>
      </c>
      <c r="C29" s="62"/>
      <c r="D29" s="62"/>
      <c r="E29" s="62"/>
      <c r="F29" s="62"/>
      <c r="G29" s="62"/>
      <c r="H29" s="62"/>
      <c r="I29" s="62"/>
      <c r="J29" s="62"/>
      <c r="K29" s="62"/>
      <c r="M29" s="5"/>
    </row>
    <row r="30" spans="2:14">
      <c r="B30" s="61" t="s">
        <v>61</v>
      </c>
      <c r="C30" s="62"/>
      <c r="D30" s="62"/>
      <c r="E30" s="62"/>
      <c r="F30" s="62"/>
      <c r="G30" s="62"/>
      <c r="H30" s="62"/>
      <c r="I30" s="62"/>
      <c r="J30" s="62"/>
      <c r="K30" s="62"/>
    </row>
    <row r="31" spans="2:14">
      <c r="B31" s="63" t="s">
        <v>62</v>
      </c>
      <c r="C31" s="64"/>
      <c r="D31" s="64"/>
      <c r="E31" s="64"/>
      <c r="F31" s="64"/>
      <c r="G31" s="64"/>
      <c r="H31" s="64"/>
      <c r="I31" s="64"/>
      <c r="J31" s="64"/>
      <c r="K31" s="64"/>
    </row>
    <row r="32" spans="2:14">
      <c r="B32" s="62" t="s">
        <v>108</v>
      </c>
      <c r="C32" s="62"/>
      <c r="D32" s="62"/>
      <c r="E32" s="62"/>
      <c r="F32" s="62"/>
      <c r="G32" s="62"/>
      <c r="H32" s="62"/>
      <c r="I32" s="62"/>
      <c r="J32" s="62"/>
      <c r="K32" s="62"/>
    </row>
    <row r="33" spans="2:11" ht="43.35" customHeight="1">
      <c r="B33" s="62" t="s">
        <v>63</v>
      </c>
      <c r="C33" s="62"/>
      <c r="D33" s="62"/>
      <c r="E33" s="62"/>
      <c r="F33" s="62"/>
      <c r="G33" s="62"/>
      <c r="H33" s="62"/>
      <c r="I33" s="62"/>
      <c r="J33" s="62"/>
      <c r="K33" s="62"/>
    </row>
    <row r="34" spans="2:11" ht="24.6" customHeight="1">
      <c r="B34" s="62" t="s">
        <v>64</v>
      </c>
      <c r="C34" s="62"/>
      <c r="D34" s="62"/>
      <c r="E34" s="62"/>
      <c r="F34" s="62"/>
      <c r="G34" s="62"/>
      <c r="H34" s="62"/>
      <c r="I34" s="62"/>
      <c r="J34" s="62"/>
      <c r="K34" s="62"/>
    </row>
    <row r="35" spans="2:11">
      <c r="C35" s="2" t="s">
        <v>65</v>
      </c>
    </row>
    <row r="37" spans="2:11">
      <c r="C37" s="5"/>
      <c r="D37" s="5"/>
      <c r="E37" s="5"/>
      <c r="F37" s="5"/>
      <c r="G37" s="5"/>
      <c r="H37" s="5"/>
      <c r="I37" s="5"/>
      <c r="J37" s="5"/>
      <c r="K37" s="5"/>
    </row>
    <row r="38" spans="2:11">
      <c r="C38" s="5"/>
      <c r="D38" s="5"/>
      <c r="E38" s="5"/>
      <c r="F38" s="5"/>
      <c r="G38" s="5"/>
      <c r="H38" s="5"/>
      <c r="I38" s="5"/>
      <c r="J38" s="5"/>
      <c r="K38" s="5"/>
    </row>
    <row r="39" spans="2:11">
      <c r="C39" s="5"/>
      <c r="D39" s="5"/>
      <c r="E39" s="5"/>
      <c r="F39" s="5"/>
      <c r="G39" s="5"/>
      <c r="H39" s="5"/>
      <c r="I39" s="5"/>
      <c r="J39" s="5"/>
      <c r="K39" s="5"/>
    </row>
  </sheetData>
  <mergeCells count="11">
    <mergeCell ref="B29:K29"/>
    <mergeCell ref="B9:B11"/>
    <mergeCell ref="C9:F10"/>
    <mergeCell ref="G9:K9"/>
    <mergeCell ref="G10:J10"/>
    <mergeCell ref="B28:K28"/>
    <mergeCell ref="B30:K30"/>
    <mergeCell ref="B31:K31"/>
    <mergeCell ref="B32:K32"/>
    <mergeCell ref="B33:K33"/>
    <mergeCell ref="B34:K3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9D16C-C441-4266-A776-30DC21D3401C}">
  <dimension ref="A1:S19"/>
  <sheetViews>
    <sheetView workbookViewId="0">
      <selection activeCell="B9" sqref="B9:B12"/>
    </sheetView>
  </sheetViews>
  <sheetFormatPr defaultColWidth="8.88671875" defaultRowHeight="14.4"/>
  <cols>
    <col min="1" max="1" width="8.88671875" style="13"/>
    <col min="2" max="2" width="24.6640625" style="13" customWidth="1"/>
    <col min="3" max="3" width="15.6640625" style="13" bestFit="1" customWidth="1"/>
    <col min="4" max="7" width="7.44140625" style="13" customWidth="1"/>
    <col min="8" max="10" width="10.5546875" style="13" customWidth="1"/>
    <col min="11" max="11" width="15" style="13" customWidth="1"/>
    <col min="12" max="15" width="7.44140625" style="13" customWidth="1"/>
    <col min="16" max="18" width="10.5546875" style="13" customWidth="1"/>
    <col min="19" max="19" width="15" style="13" customWidth="1"/>
    <col min="20" max="16384" width="8.88671875" style="13"/>
  </cols>
  <sheetData>
    <row r="1" spans="1:19" s="17" customFormat="1"/>
    <row r="2" spans="1:19" s="17" customFormat="1"/>
    <row r="3" spans="1:19" s="17" customFormat="1"/>
    <row r="4" spans="1:19" s="17" customFormat="1"/>
    <row r="5" spans="1:19" s="17" customFormat="1"/>
    <row r="6" spans="1:19" s="17" customFormat="1"/>
    <row r="7" spans="1:19" s="17" customFormat="1">
      <c r="B7" s="18" t="s">
        <v>66</v>
      </c>
    </row>
    <row r="8" spans="1:19" s="17" customFormat="1">
      <c r="A8" s="19"/>
    </row>
    <row r="9" spans="1:19">
      <c r="B9" s="83" t="s">
        <v>35</v>
      </c>
      <c r="C9" s="86" t="s">
        <v>67</v>
      </c>
      <c r="D9" s="86" t="s">
        <v>68</v>
      </c>
      <c r="E9" s="89"/>
      <c r="F9" s="89"/>
      <c r="G9" s="89"/>
      <c r="H9" s="89"/>
      <c r="I9" s="89"/>
      <c r="J9" s="89"/>
      <c r="K9" s="90"/>
      <c r="L9" s="86" t="s">
        <v>69</v>
      </c>
      <c r="M9" s="89"/>
      <c r="N9" s="89"/>
      <c r="O9" s="89"/>
      <c r="P9" s="89"/>
      <c r="Q9" s="89"/>
      <c r="R9" s="89"/>
      <c r="S9" s="90"/>
    </row>
    <row r="10" spans="1:19" ht="14.7" customHeight="1">
      <c r="B10" s="84"/>
      <c r="C10" s="87"/>
      <c r="D10" s="91"/>
      <c r="E10" s="92"/>
      <c r="F10" s="92"/>
      <c r="G10" s="92"/>
      <c r="H10" s="92"/>
      <c r="I10" s="92"/>
      <c r="J10" s="92"/>
      <c r="K10" s="93"/>
      <c r="L10" s="91"/>
      <c r="M10" s="92"/>
      <c r="N10" s="92"/>
      <c r="O10" s="92"/>
      <c r="P10" s="92"/>
      <c r="Q10" s="92"/>
      <c r="R10" s="92"/>
      <c r="S10" s="93"/>
    </row>
    <row r="11" spans="1:19">
      <c r="B11" s="84"/>
      <c r="C11" s="87"/>
      <c r="D11" s="81" t="s">
        <v>70</v>
      </c>
      <c r="E11" s="82"/>
      <c r="F11" s="82"/>
      <c r="G11" s="80"/>
      <c r="H11" s="79" t="s">
        <v>71</v>
      </c>
      <c r="I11" s="79" t="s">
        <v>72</v>
      </c>
      <c r="J11" s="79" t="s">
        <v>73</v>
      </c>
      <c r="K11" s="79" t="s">
        <v>74</v>
      </c>
      <c r="L11" s="81" t="s">
        <v>70</v>
      </c>
      <c r="M11" s="82"/>
      <c r="N11" s="82"/>
      <c r="O11" s="80"/>
      <c r="P11" s="83" t="s">
        <v>71</v>
      </c>
      <c r="Q11" s="83" t="s">
        <v>72</v>
      </c>
      <c r="R11" s="83" t="s">
        <v>73</v>
      </c>
      <c r="S11" s="83" t="s">
        <v>74</v>
      </c>
    </row>
    <row r="12" spans="1:19">
      <c r="B12" s="85"/>
      <c r="C12" s="88"/>
      <c r="D12" s="36" t="s">
        <v>75</v>
      </c>
      <c r="E12" s="36" t="s">
        <v>76</v>
      </c>
      <c r="F12" s="36" t="s">
        <v>77</v>
      </c>
      <c r="G12" s="36" t="s">
        <v>78</v>
      </c>
      <c r="H12" s="80"/>
      <c r="I12" s="79"/>
      <c r="J12" s="79"/>
      <c r="K12" s="79"/>
      <c r="L12" s="36" t="s">
        <v>75</v>
      </c>
      <c r="M12" s="36" t="s">
        <v>76</v>
      </c>
      <c r="N12" s="36" t="s">
        <v>77</v>
      </c>
      <c r="O12" s="36" t="s">
        <v>78</v>
      </c>
      <c r="P12" s="85"/>
      <c r="Q12" s="85"/>
      <c r="R12" s="85"/>
      <c r="S12" s="85"/>
    </row>
    <row r="13" spans="1:19">
      <c r="B13" s="20" t="s">
        <v>47</v>
      </c>
      <c r="C13" s="28">
        <v>15.8</v>
      </c>
      <c r="D13" s="30">
        <v>0</v>
      </c>
      <c r="E13" s="30">
        <v>0</v>
      </c>
      <c r="F13" s="30">
        <v>0</v>
      </c>
      <c r="G13" s="30">
        <v>0</v>
      </c>
      <c r="H13" s="29">
        <v>4.2</v>
      </c>
      <c r="I13" s="22">
        <v>0</v>
      </c>
      <c r="J13" s="22">
        <v>15.8</v>
      </c>
      <c r="K13" s="22">
        <v>0</v>
      </c>
      <c r="L13" s="30">
        <v>0</v>
      </c>
      <c r="M13" s="30">
        <v>0</v>
      </c>
      <c r="N13" s="30">
        <v>0</v>
      </c>
      <c r="O13" s="30">
        <v>15.8</v>
      </c>
      <c r="P13" s="29">
        <v>3.4</v>
      </c>
      <c r="Q13" s="22">
        <v>0</v>
      </c>
      <c r="R13" s="22">
        <v>0</v>
      </c>
      <c r="S13" s="22">
        <v>0</v>
      </c>
    </row>
    <row r="14" spans="1:19" s="17" customFormat="1">
      <c r="A14" s="19"/>
      <c r="B14" s="23" t="s">
        <v>44</v>
      </c>
      <c r="C14" s="24">
        <f>SUM(C13:C13)</f>
        <v>15.8</v>
      </c>
      <c r="D14" s="22">
        <f t="shared" ref="D14:F14" si="0">SUM(D13:D13)</f>
        <v>0</v>
      </c>
      <c r="E14" s="22">
        <f t="shared" si="0"/>
        <v>0</v>
      </c>
      <c r="F14" s="22">
        <f t="shared" si="0"/>
        <v>0</v>
      </c>
      <c r="G14" s="22">
        <f>SUM(G13:G13)</f>
        <v>0</v>
      </c>
      <c r="H14" s="21">
        <f t="shared" ref="H14:K14" si="1">SUM(H13:H13)</f>
        <v>4.2</v>
      </c>
      <c r="I14" s="21">
        <f t="shared" si="1"/>
        <v>0</v>
      </c>
      <c r="J14" s="21">
        <f t="shared" si="1"/>
        <v>15.8</v>
      </c>
      <c r="K14" s="21">
        <f t="shared" si="1"/>
        <v>0</v>
      </c>
      <c r="L14" s="22">
        <f t="shared" ref="L14" si="2">SUM(L13:L13)</f>
        <v>0</v>
      </c>
      <c r="M14" s="22">
        <f t="shared" ref="M14" si="3">SUM(M13:M13)</f>
        <v>0</v>
      </c>
      <c r="N14" s="22">
        <f t="shared" ref="N14" si="4">SUM(N13:N13)</f>
        <v>0</v>
      </c>
      <c r="O14" s="22">
        <f>SUM(O13:O13)</f>
        <v>15.8</v>
      </c>
      <c r="P14" s="21">
        <f t="shared" ref="P14:S14" si="5">SUM(P13:P13)</f>
        <v>3.4</v>
      </c>
      <c r="Q14" s="21">
        <f t="shared" si="5"/>
        <v>0</v>
      </c>
      <c r="R14" s="21">
        <f t="shared" si="5"/>
        <v>0</v>
      </c>
      <c r="S14" s="21">
        <f t="shared" si="5"/>
        <v>0</v>
      </c>
    </row>
    <row r="16" spans="1:19">
      <c r="B16" s="25" t="s">
        <v>58</v>
      </c>
      <c r="C16" s="26"/>
      <c r="D16" s="26"/>
      <c r="E16" s="26"/>
      <c r="F16" s="26"/>
      <c r="G16" s="27"/>
      <c r="H16" s="27"/>
      <c r="I16" s="27"/>
      <c r="J16" s="27"/>
      <c r="K16" s="27"/>
      <c r="L16" s="26"/>
      <c r="M16" s="26"/>
      <c r="N16" s="26"/>
      <c r="O16" s="27"/>
      <c r="P16" s="27"/>
      <c r="Q16" s="27"/>
      <c r="R16" s="27"/>
      <c r="S16" s="27"/>
    </row>
    <row r="17" spans="2:11" ht="54.45" customHeight="1">
      <c r="B17" s="77" t="s">
        <v>79</v>
      </c>
      <c r="C17" s="78"/>
      <c r="D17" s="78"/>
      <c r="E17" s="78"/>
      <c r="F17" s="78"/>
      <c r="G17" s="78"/>
      <c r="H17" s="78"/>
      <c r="I17" s="78"/>
      <c r="J17" s="78"/>
      <c r="K17" s="78"/>
    </row>
    <row r="18" spans="2:11">
      <c r="B18" s="77" t="s">
        <v>80</v>
      </c>
      <c r="C18" s="78"/>
      <c r="D18" s="78"/>
      <c r="E18" s="78"/>
      <c r="F18" s="78"/>
      <c r="G18" s="78"/>
      <c r="H18" s="78"/>
      <c r="I18" s="78"/>
      <c r="J18" s="78"/>
      <c r="K18" s="78"/>
    </row>
    <row r="19" spans="2:11">
      <c r="B19" s="77" t="s">
        <v>81</v>
      </c>
      <c r="C19" s="78"/>
      <c r="D19" s="78"/>
      <c r="E19" s="78"/>
      <c r="F19" s="78"/>
      <c r="G19" s="78"/>
      <c r="H19" s="78"/>
      <c r="I19" s="78"/>
      <c r="J19" s="78"/>
      <c r="K19" s="78"/>
    </row>
  </sheetData>
  <mergeCells count="17">
    <mergeCell ref="L9:S10"/>
    <mergeCell ref="L11:O11"/>
    <mergeCell ref="Q11:Q12"/>
    <mergeCell ref="R11:R12"/>
    <mergeCell ref="S11:S12"/>
    <mergeCell ref="P11:P12"/>
    <mergeCell ref="B19:K19"/>
    <mergeCell ref="H11:H12"/>
    <mergeCell ref="I11:I12"/>
    <mergeCell ref="J11:J12"/>
    <mergeCell ref="K11:K12"/>
    <mergeCell ref="D11:G11"/>
    <mergeCell ref="B17:K17"/>
    <mergeCell ref="B18:K18"/>
    <mergeCell ref="B9:B12"/>
    <mergeCell ref="C9:C12"/>
    <mergeCell ref="D9:K10"/>
  </mergeCells>
  <conditionalFormatting sqref="C13:C14">
    <cfRule type="iconSet" priority="2">
      <iconSet iconSet="3Arrows">
        <cfvo type="percent" val="0"/>
        <cfvo type="num" val="0"/>
        <cfvo type="num" val="0" gte="0"/>
      </iconSet>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234C1-2CCC-4FBE-B3E0-603F83EF8D25}">
  <dimension ref="B1:J12"/>
  <sheetViews>
    <sheetView zoomScaleNormal="100" workbookViewId="0">
      <selection activeCell="B9" sqref="B9"/>
    </sheetView>
  </sheetViews>
  <sheetFormatPr defaultColWidth="8.6640625" defaultRowHeight="14.4"/>
  <cols>
    <col min="1" max="1" width="8.6640625" style="13"/>
    <col min="2" max="2" width="22.6640625" style="13" customWidth="1"/>
    <col min="3" max="3" width="28.5546875" style="13" customWidth="1"/>
    <col min="4" max="4" width="27.44140625" style="13" customWidth="1"/>
    <col min="5" max="5" width="42.44140625" style="13" customWidth="1"/>
    <col min="6" max="7" width="25.109375" style="13" customWidth="1"/>
    <col min="8" max="8" width="12.33203125" style="13" bestFit="1" customWidth="1"/>
    <col min="9" max="9" width="14.88671875" style="13" customWidth="1"/>
    <col min="10" max="10" width="16.88671875" style="13" customWidth="1"/>
    <col min="11" max="16384" width="8.6640625" style="13"/>
  </cols>
  <sheetData>
    <row r="1" spans="2:10" s="14" customFormat="1"/>
    <row r="2" spans="2:10" s="14" customFormat="1"/>
    <row r="3" spans="2:10" s="14" customFormat="1"/>
    <row r="4" spans="2:10" s="14" customFormat="1"/>
    <row r="5" spans="2:10" s="14" customFormat="1"/>
    <row r="6" spans="2:10" s="14" customFormat="1"/>
    <row r="7" spans="2:10" s="14" customFormat="1">
      <c r="B7" s="15" t="s">
        <v>82</v>
      </c>
    </row>
    <row r="8" spans="2:10" s="14" customFormat="1">
      <c r="B8" s="15"/>
    </row>
    <row r="9" spans="2:10" s="14" customFormat="1" ht="51.6" customHeight="1">
      <c r="B9" s="39" t="s">
        <v>35</v>
      </c>
      <c r="C9" s="39" t="s">
        <v>83</v>
      </c>
      <c r="D9" s="39" t="s">
        <v>84</v>
      </c>
      <c r="E9" s="39" t="s">
        <v>85</v>
      </c>
      <c r="F9" s="39" t="s">
        <v>107</v>
      </c>
      <c r="G9" s="39" t="s">
        <v>86</v>
      </c>
      <c r="H9" s="39" t="s">
        <v>87</v>
      </c>
      <c r="I9" s="39" t="s">
        <v>88</v>
      </c>
      <c r="J9" s="39" t="s">
        <v>89</v>
      </c>
    </row>
    <row r="10" spans="2:10" s="14" customFormat="1" ht="92.4">
      <c r="B10" s="32" t="s">
        <v>45</v>
      </c>
      <c r="C10" s="33" t="s">
        <v>90</v>
      </c>
      <c r="D10" s="33" t="s">
        <v>91</v>
      </c>
      <c r="E10" s="33" t="s">
        <v>92</v>
      </c>
      <c r="F10" s="33" t="s">
        <v>93</v>
      </c>
      <c r="G10" s="33" t="s">
        <v>94</v>
      </c>
      <c r="H10" s="34">
        <v>44158</v>
      </c>
      <c r="I10" s="34">
        <v>44166</v>
      </c>
      <c r="J10" s="33" t="s">
        <v>95</v>
      </c>
    </row>
    <row r="11" spans="2:10" ht="39.6">
      <c r="B11" s="32" t="s">
        <v>52</v>
      </c>
      <c r="C11" s="33" t="s">
        <v>96</v>
      </c>
      <c r="D11" s="33" t="s">
        <v>97</v>
      </c>
      <c r="E11" s="33" t="s">
        <v>98</v>
      </c>
      <c r="F11" s="33" t="s">
        <v>99</v>
      </c>
      <c r="G11" s="33" t="s">
        <v>100</v>
      </c>
      <c r="H11" s="34">
        <v>43920</v>
      </c>
      <c r="I11" s="34">
        <v>43952</v>
      </c>
      <c r="J11" s="33" t="s">
        <v>95</v>
      </c>
    </row>
    <row r="12" spans="2:10" ht="39.6">
      <c r="B12" s="32" t="s">
        <v>54</v>
      </c>
      <c r="C12" s="33" t="s">
        <v>101</v>
      </c>
      <c r="D12" s="33" t="s">
        <v>102</v>
      </c>
      <c r="E12" s="33" t="s">
        <v>103</v>
      </c>
      <c r="F12" s="33" t="s">
        <v>104</v>
      </c>
      <c r="G12" s="33" t="s">
        <v>105</v>
      </c>
      <c r="H12" s="34">
        <v>43999</v>
      </c>
      <c r="I12" s="34">
        <v>44082</v>
      </c>
      <c r="J12" s="33" t="s">
        <v>106</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8A4F62CD-A72A-4BC8-8987-6200229B1E70}">
  <ds:schemaRefs>
    <ds:schemaRef ds:uri="http://schemas.microsoft.com/sharepoint/v3/contenttype/forms"/>
  </ds:schemaRefs>
</ds:datastoreItem>
</file>

<file path=customXml/itemProps2.xml><?xml version="1.0" encoding="utf-8"?>
<ds:datastoreItem xmlns:ds="http://schemas.openxmlformats.org/officeDocument/2006/customXml" ds:itemID="{9A92699E-A9DD-415B-BBB9-E3B0E28AB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16980E-EE39-4000-904E-D6EE85F62329}">
  <ds:schemaRefs>
    <ds:schemaRef ds:uri="http://schemas.microsoft.com/office/infopath/2007/PartnerControls"/>
    <ds:schemaRef ds:uri="http://purl.org/dc/elements/1.1/"/>
    <ds:schemaRef ds:uri="http://schemas.microsoft.com/office/2006/metadata/properties"/>
    <ds:schemaRef ds:uri="4db55d4c-26f5-4d33-98c3-60c2c92ba64c"/>
    <ds:schemaRef ds:uri="http://purl.org/dc/terms/"/>
    <ds:schemaRef ds:uri="http://schemas.microsoft.com/office/2006/documentManagement/types"/>
    <ds:schemaRef ds:uri="http://purl.org/dc/dcmitype/"/>
    <ds:schemaRef ds:uri="http://schemas.openxmlformats.org/package/2006/metadata/core-properties"/>
    <ds:schemaRef ds:uri="20036566-08b9-4ffb-baef-ce0a27d9bbf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Zoned Land</vt:lpstr>
      <vt:lpstr>Zoning Changes</vt:lpstr>
      <vt:lpstr>Planning Proposals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2019-10-30T22:56:01Z</dcterms:created>
  <dcterms:modified xsi:type="dcterms:W3CDTF">2021-12-22T04:30:03Z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